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lerk\OneDrive\Shared Councillors\1. Apr 24 Agenda\Finance\"/>
    </mc:Choice>
  </mc:AlternateContent>
  <xr:revisionPtr revIDLastSave="0" documentId="13_ncr:1_{7DBB0084-17BB-47BD-BBC8-7BA84B647090}" xr6:coauthVersionLast="47" xr6:coauthVersionMax="47" xr10:uidLastSave="{00000000-0000-0000-0000-000000000000}"/>
  <bookViews>
    <workbookView xWindow="320" yWindow="940" windowWidth="18880" windowHeight="9860" tabRatio="500" xr2:uid="{00000000-000D-0000-FFFF-FFFF00000000}"/>
  </bookViews>
  <sheets>
    <sheet name="Budget" sheetId="1" r:id="rId1"/>
  </sheets>
  <definedNames>
    <definedName name="_xlnm.Print_Area" localSheetId="0">Budget!$A$1:$F$46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6" i="1" l="1"/>
  <c r="D46" i="1" l="1"/>
  <c r="E16" i="1" l="1"/>
  <c r="J14" i="1" l="1"/>
  <c r="D16" i="1"/>
  <c r="C46" i="1"/>
  <c r="C16" i="1"/>
  <c r="J15" i="1" l="1"/>
  <c r="J16" i="1"/>
</calcChain>
</file>

<file path=xl/sharedStrings.xml><?xml version="1.0" encoding="utf-8"?>
<sst xmlns="http://schemas.openxmlformats.org/spreadsheetml/2006/main" count="66" uniqueCount="62">
  <si>
    <t>Current Year</t>
  </si>
  <si>
    <t>Budget</t>
  </si>
  <si>
    <t>Explanations</t>
  </si>
  <si>
    <t>2023-24</t>
  </si>
  <si>
    <t>Receipts</t>
  </si>
  <si>
    <t>Precept</t>
  </si>
  <si>
    <t>Burial Fees</t>
  </si>
  <si>
    <t>Tax base analysis</t>
  </si>
  <si>
    <t>2022-23</t>
  </si>
  <si>
    <t>Lengthsman</t>
  </si>
  <si>
    <t>Precept Requirement as agreed</t>
  </si>
  <si>
    <t>Grants &amp; Donations</t>
  </si>
  <si>
    <t>CLG Grant</t>
  </si>
  <si>
    <t>Less the WDC Council tax grant</t>
  </si>
  <si>
    <t>Allotments</t>
  </si>
  <si>
    <t>Precept Request</t>
  </si>
  <si>
    <t>Other Receipts</t>
  </si>
  <si>
    <t>Wayleave payment</t>
  </si>
  <si>
    <t>Council tax base for Parish</t>
  </si>
  <si>
    <t>Bank Interest</t>
  </si>
  <si>
    <t>Band "D" Council tax for the year</t>
  </si>
  <si>
    <t>Difference year to year Band D</t>
  </si>
  <si>
    <t>Total Income</t>
  </si>
  <si>
    <t>% increase for next year Band D</t>
  </si>
  <si>
    <t>Payments net of VAT</t>
  </si>
  <si>
    <t>Clerk's Salary</t>
  </si>
  <si>
    <t>Clerk's Pension</t>
  </si>
  <si>
    <t>8% from November</t>
  </si>
  <si>
    <t>Clerk's Expenses</t>
  </si>
  <si>
    <t>Cemetery</t>
  </si>
  <si>
    <t>The Close</t>
  </si>
  <si>
    <t>Recreation Field</t>
  </si>
  <si>
    <t>Repairs &amp; Maintenance</t>
  </si>
  <si>
    <t>Administration</t>
  </si>
  <si>
    <t>Light Energy</t>
  </si>
  <si>
    <t>HMRC</t>
  </si>
  <si>
    <t>most monies paid by Clerk</t>
  </si>
  <si>
    <t>Light Maintenance</t>
  </si>
  <si>
    <t>repair damaged streetlight</t>
  </si>
  <si>
    <t>Subscriptions &amp; Fees</t>
  </si>
  <si>
    <t>Refund of deposit</t>
  </si>
  <si>
    <t>Insurance</t>
  </si>
  <si>
    <t>-</t>
  </si>
  <si>
    <t>Capital Expenditure</t>
  </si>
  <si>
    <t>Misc</t>
  </si>
  <si>
    <t>Chairman's Allowance</t>
  </si>
  <si>
    <t>Freedom Scroll &amp; Poppy Wreath</t>
  </si>
  <si>
    <t>Members Expenses</t>
  </si>
  <si>
    <t>NDP</t>
  </si>
  <si>
    <t>PWLB Cap Repayment</t>
  </si>
  <si>
    <t>PWLB Interest</t>
  </si>
  <si>
    <t>PWLB - Repayment</t>
  </si>
  <si>
    <t>Election Expenses</t>
  </si>
  <si>
    <t>New Projects/Equipment</t>
  </si>
  <si>
    <t>Totals</t>
  </si>
  <si>
    <t>Pebworth Parish Council Budget 2023-24</t>
  </si>
  <si>
    <t>To 31.3.24</t>
  </si>
  <si>
    <t>NALC &amp; WALC subs not
 accounted for</t>
  </si>
  <si>
    <t>2 x dog bins MWG - offset by
Persimmon</t>
  </si>
  <si>
    <t>This includes gravedigger fees
which are then paid out.</t>
  </si>
  <si>
    <t>increase in interest rates</t>
  </si>
  <si>
    <t>headstone repair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</si>
</sst>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theme="9" tint="-0.249977111117893"/>
      <name val="Aptos"/>
      <family val="2"/>
    </font>
    <font>
      <sz val="12"/>
      <color rgb="FF7030A0"/>
      <name val="Aptos"/>
      <family val="2"/>
    </font>
    <font>
      <sz val="12"/>
      <color rgb="FF505AE4"/>
      <name val="Aptos"/>
      <family val="2"/>
    </font>
    <font>
      <sz val="12"/>
      <color theme="8" tint="-0.499984740745262"/>
      <name val="Aptos"/>
      <family val="2"/>
    </font>
    <font>
      <b/>
      <sz val="12"/>
      <color theme="8" tint="-0.499984740745262"/>
      <name val="Aptos"/>
      <family val="2"/>
    </font>
    <font>
      <b/>
      <sz val="12"/>
      <color theme="9" tint="-0.249977111117893"/>
      <name val="Aptos"/>
      <family val="2"/>
    </font>
    <font>
      <b/>
      <sz val="12"/>
      <color rgb="FF7030A0"/>
      <name val="Aptos"/>
      <family val="2"/>
    </font>
    <font>
      <sz val="12"/>
      <color theme="4" tint="-0.249977111117893"/>
      <name val="Aptos"/>
      <family val="2"/>
    </font>
    <font>
      <sz val="12"/>
      <color rgb="FFFF0000"/>
      <name val="Aptos"/>
      <family val="2"/>
    </font>
    <font>
      <b/>
      <sz val="12"/>
      <color theme="4" tint="-0.249977111117893"/>
      <name val="Aptos"/>
      <family val="2"/>
    </font>
    <font>
      <b/>
      <sz val="12"/>
      <color rgb="FF505AE4"/>
      <name val="Aptos"/>
      <family val="2"/>
    </font>
    <font>
      <b/>
      <i/>
      <sz val="12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DFFC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C1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3">
    <xf numFmtId="0" fontId="0" fillId="0" borderId="0" xfId="0"/>
    <xf numFmtId="2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3" fontId="0" fillId="6" borderId="1" xfId="0" applyNumberFormat="1" applyFill="1" applyBorder="1"/>
    <xf numFmtId="0" fontId="0" fillId="6" borderId="1" xfId="0" applyFill="1" applyBorder="1"/>
    <xf numFmtId="10" fontId="0" fillId="0" borderId="0" xfId="0" applyNumberFormat="1"/>
    <xf numFmtId="2" fontId="3" fillId="0" borderId="0" xfId="0" applyNumberFormat="1" applyFont="1"/>
    <xf numFmtId="4" fontId="0" fillId="6" borderId="1" xfId="0" applyNumberFormat="1" applyFill="1" applyBorder="1"/>
    <xf numFmtId="3" fontId="1" fillId="4" borderId="1" xfId="0" applyNumberFormat="1" applyFont="1" applyFill="1" applyBorder="1"/>
    <xf numFmtId="2" fontId="1" fillId="4" borderId="1" xfId="0" applyNumberFormat="1" applyFont="1" applyFill="1" applyBorder="1"/>
    <xf numFmtId="10" fontId="1" fillId="4" borderId="1" xfId="0" applyNumberFormat="1" applyFont="1" applyFill="1" applyBorder="1"/>
    <xf numFmtId="164" fontId="1" fillId="4" borderId="1" xfId="1" applyNumberFormat="1" applyFont="1" applyFill="1" applyBorder="1"/>
    <xf numFmtId="0" fontId="5" fillId="0" borderId="0" xfId="0" applyFont="1"/>
    <xf numFmtId="43" fontId="0" fillId="0" borderId="0" xfId="0" applyNumberFormat="1"/>
    <xf numFmtId="0" fontId="0" fillId="0" borderId="0" xfId="0" applyAlignment="1">
      <alignment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10" fillId="7" borderId="1" xfId="0" applyFont="1" applyFill="1" applyBorder="1"/>
    <xf numFmtId="0" fontId="10" fillId="0" borderId="1" xfId="0" applyFont="1" applyBorder="1"/>
    <xf numFmtId="164" fontId="7" fillId="0" borderId="1" xfId="1" applyNumberFormat="1" applyFont="1" applyBorder="1"/>
    <xf numFmtId="164" fontId="8" fillId="0" borderId="1" xfId="1" applyNumberFormat="1" applyFont="1" applyBorder="1"/>
    <xf numFmtId="164" fontId="9" fillId="7" borderId="1" xfId="1" applyNumberFormat="1" applyFont="1" applyFill="1" applyBorder="1"/>
    <xf numFmtId="2" fontId="9" fillId="0" borderId="1" xfId="0" applyNumberFormat="1" applyFont="1" applyBorder="1"/>
    <xf numFmtId="2" fontId="9" fillId="0" borderId="1" xfId="0" applyNumberFormat="1" applyFont="1" applyBorder="1" applyAlignment="1">
      <alignment horizontal="left"/>
    </xf>
    <xf numFmtId="164" fontId="8" fillId="0" borderId="4" xfId="1" applyNumberFormat="1" applyFont="1" applyBorder="1"/>
    <xf numFmtId="2" fontId="10" fillId="0" borderId="1" xfId="0" applyNumberFormat="1" applyFont="1" applyBorder="1"/>
    <xf numFmtId="164" fontId="6" fillId="0" borderId="1" xfId="1" applyNumberFormat="1" applyFont="1" applyBorder="1"/>
    <xf numFmtId="164" fontId="13" fillId="0" borderId="1" xfId="1" applyNumberFormat="1" applyFont="1" applyBorder="1"/>
    <xf numFmtId="164" fontId="14" fillId="7" borderId="1" xfId="1" applyNumberFormat="1" applyFont="1" applyFill="1" applyBorder="1"/>
    <xf numFmtId="2" fontId="14" fillId="0" borderId="1" xfId="0" applyNumberFormat="1" applyFont="1" applyBorder="1"/>
    <xf numFmtId="164" fontId="10" fillId="7" borderId="1" xfId="1" applyNumberFormat="1" applyFont="1" applyFill="1" applyBorder="1"/>
    <xf numFmtId="164" fontId="7" fillId="0" borderId="1" xfId="1" applyNumberFormat="1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64" fontId="9" fillId="7" borderId="1" xfId="1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 wrapText="1"/>
    </xf>
    <xf numFmtId="164" fontId="16" fillId="7" borderId="1" xfId="1" applyNumberFormat="1" applyFont="1" applyFill="1" applyBorder="1" applyAlignment="1">
      <alignment vertical="center"/>
    </xf>
    <xf numFmtId="164" fontId="16" fillId="7" borderId="1" xfId="1" applyNumberFormat="1" applyFont="1" applyFill="1" applyBorder="1"/>
    <xf numFmtId="2" fontId="18" fillId="0" borderId="1" xfId="0" applyNumberFormat="1" applyFont="1" applyBorder="1"/>
    <xf numFmtId="164" fontId="7" fillId="0" borderId="0" xfId="1" applyNumberFormat="1" applyFont="1"/>
    <xf numFmtId="0" fontId="6" fillId="0" borderId="0" xfId="0" applyFont="1"/>
    <xf numFmtId="164" fontId="6" fillId="9" borderId="0" xfId="1" applyNumberFormat="1" applyFont="1" applyFill="1" applyBorder="1" applyAlignment="1">
      <alignment horizontal="center"/>
    </xf>
    <xf numFmtId="164" fontId="7" fillId="9" borderId="0" xfId="1" applyNumberFormat="1" applyFont="1" applyFill="1" applyBorder="1" applyAlignment="1">
      <alignment horizontal="center"/>
    </xf>
    <xf numFmtId="0" fontId="19" fillId="9" borderId="0" xfId="0" applyFont="1" applyFill="1" applyAlignment="1">
      <alignment horizontal="left"/>
    </xf>
    <xf numFmtId="164" fontId="7" fillId="9" borderId="0" xfId="1" applyNumberFormat="1" applyFont="1" applyFill="1" applyBorder="1"/>
    <xf numFmtId="0" fontId="7" fillId="9" borderId="0" xfId="0" applyFont="1" applyFill="1" applyAlignment="1">
      <alignment horizontal="left"/>
    </xf>
    <xf numFmtId="43" fontId="7" fillId="9" borderId="0" xfId="1" applyFont="1" applyFill="1" applyBorder="1"/>
    <xf numFmtId="0" fontId="7" fillId="9" borderId="0" xfId="0" applyFont="1" applyFill="1"/>
    <xf numFmtId="0" fontId="6" fillId="9" borderId="0" xfId="0" applyFont="1" applyFill="1"/>
    <xf numFmtId="165" fontId="6" fillId="9" borderId="0" xfId="2" applyNumberFormat="1" applyFont="1" applyFill="1" applyBorder="1"/>
    <xf numFmtId="2" fontId="9" fillId="0" borderId="1" xfId="0" applyNumberFormat="1" applyFont="1" applyBorder="1" applyAlignment="1">
      <alignment wrapText="1"/>
    </xf>
    <xf numFmtId="0" fontId="0" fillId="5" borderId="1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0" xfId="0"/>
    <xf numFmtId="0" fontId="15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16" fillId="7" borderId="4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E0C1FF"/>
      <color rgb="FFFDFFC6"/>
      <color rgb="FF505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4"/>
  <sheetViews>
    <sheetView tabSelected="1" topLeftCell="A31" zoomScaleNormal="100" zoomScalePageLayoutView="130" workbookViewId="0">
      <selection activeCell="A46" sqref="A46:B46"/>
    </sheetView>
  </sheetViews>
  <sheetFormatPr defaultColWidth="10.58203125" defaultRowHeight="15.5" x14ac:dyDescent="0.35"/>
  <cols>
    <col min="3" max="3" width="10.83203125" bestFit="1" customWidth="1"/>
    <col min="4" max="4" width="11.58203125" customWidth="1"/>
    <col min="5" max="5" width="11.08203125" bestFit="1" customWidth="1"/>
    <col min="6" max="6" width="28.58203125" customWidth="1"/>
    <col min="7" max="7" width="21.08203125" customWidth="1"/>
    <col min="10" max="10" width="10.58203125" hidden="1" customWidth="1"/>
    <col min="11" max="11" width="30.08203125" hidden="1" customWidth="1"/>
    <col min="12" max="12" width="23" hidden="1" customWidth="1"/>
    <col min="13" max="13" width="0" hidden="1" customWidth="1"/>
  </cols>
  <sheetData>
    <row r="1" spans="1:13" ht="16" x14ac:dyDescent="0.4">
      <c r="A1" s="78" t="s">
        <v>55</v>
      </c>
      <c r="B1" s="78"/>
      <c r="C1" s="78"/>
      <c r="D1" s="78"/>
      <c r="E1" s="78"/>
      <c r="F1" s="78"/>
    </row>
    <row r="2" spans="1:13" ht="16" x14ac:dyDescent="0.4">
      <c r="A2" s="18"/>
      <c r="B2" s="18"/>
      <c r="C2" s="18"/>
      <c r="D2" s="18"/>
      <c r="E2" s="18"/>
      <c r="F2" s="18"/>
    </row>
    <row r="3" spans="1:13" ht="16" x14ac:dyDescent="0.4">
      <c r="A3" s="18"/>
      <c r="B3" s="18"/>
      <c r="C3" s="18"/>
      <c r="D3" s="18"/>
      <c r="E3" s="18"/>
      <c r="F3" s="18"/>
    </row>
    <row r="4" spans="1:13" ht="16" x14ac:dyDescent="0.4">
      <c r="A4" s="18"/>
      <c r="B4" s="18"/>
      <c r="C4" s="77" t="s">
        <v>0</v>
      </c>
      <c r="D4" s="77"/>
      <c r="E4" s="19"/>
      <c r="F4" s="19"/>
    </row>
    <row r="5" spans="1:13" ht="16" x14ac:dyDescent="0.4">
      <c r="A5" s="18"/>
      <c r="B5" s="18"/>
      <c r="C5" s="20" t="s">
        <v>1</v>
      </c>
      <c r="D5" s="21"/>
      <c r="E5" s="22" t="s">
        <v>56</v>
      </c>
      <c r="F5" s="23" t="s">
        <v>2</v>
      </c>
    </row>
    <row r="6" spans="1:13" ht="16" x14ac:dyDescent="0.4">
      <c r="A6" s="18"/>
      <c r="B6" s="18"/>
      <c r="C6" s="19" t="s">
        <v>3</v>
      </c>
      <c r="D6" s="24"/>
      <c r="E6" s="25"/>
      <c r="F6" s="26"/>
    </row>
    <row r="7" spans="1:13" ht="16" x14ac:dyDescent="0.4">
      <c r="A7" s="71" t="s">
        <v>4</v>
      </c>
      <c r="B7" s="71"/>
      <c r="C7" s="27"/>
      <c r="D7" s="28"/>
      <c r="E7" s="29"/>
      <c r="F7" s="30"/>
    </row>
    <row r="8" spans="1:13" ht="16" x14ac:dyDescent="0.4">
      <c r="A8" s="72" t="s">
        <v>5</v>
      </c>
      <c r="B8" s="72"/>
      <c r="C8" s="31">
        <v>40535</v>
      </c>
      <c r="D8" s="32"/>
      <c r="E8" s="33">
        <v>40535</v>
      </c>
      <c r="F8" s="34"/>
      <c r="H8" s="16"/>
    </row>
    <row r="9" spans="1:13" ht="32" x14ac:dyDescent="0.4">
      <c r="A9" s="72" t="s">
        <v>6</v>
      </c>
      <c r="B9" s="72"/>
      <c r="C9" s="31">
        <v>2000</v>
      </c>
      <c r="D9" s="32"/>
      <c r="E9" s="48">
        <v>2905</v>
      </c>
      <c r="F9" s="61" t="s">
        <v>59</v>
      </c>
      <c r="J9" s="4" t="s">
        <v>3</v>
      </c>
      <c r="K9" s="70" t="s">
        <v>7</v>
      </c>
      <c r="L9" s="70"/>
      <c r="M9" s="5" t="s">
        <v>8</v>
      </c>
    </row>
    <row r="10" spans="1:13" ht="16" x14ac:dyDescent="0.4">
      <c r="A10" s="72" t="s">
        <v>9</v>
      </c>
      <c r="B10" s="72"/>
      <c r="C10" s="31">
        <v>1200</v>
      </c>
      <c r="D10" s="32"/>
      <c r="E10" s="33">
        <v>956</v>
      </c>
      <c r="F10" s="35"/>
      <c r="J10" s="11">
        <v>39015</v>
      </c>
      <c r="K10" s="62" t="s">
        <v>10</v>
      </c>
      <c r="L10" s="62"/>
      <c r="M10" s="6">
        <v>39015</v>
      </c>
    </row>
    <row r="11" spans="1:13" ht="16" x14ac:dyDescent="0.4">
      <c r="A11" s="72" t="s">
        <v>11</v>
      </c>
      <c r="B11" s="72"/>
      <c r="C11" s="31">
        <v>1815</v>
      </c>
      <c r="D11" s="32"/>
      <c r="E11" s="48">
        <v>72986</v>
      </c>
      <c r="F11" s="34" t="s">
        <v>12</v>
      </c>
      <c r="J11" s="14">
        <v>1815</v>
      </c>
      <c r="K11" s="62" t="s">
        <v>13</v>
      </c>
      <c r="L11" s="62"/>
      <c r="M11" s="6">
        <v>1815</v>
      </c>
    </row>
    <row r="12" spans="1:13" ht="16" x14ac:dyDescent="0.4">
      <c r="A12" s="72" t="s">
        <v>14</v>
      </c>
      <c r="B12" s="72"/>
      <c r="C12" s="31">
        <v>210</v>
      </c>
      <c r="D12" s="32"/>
      <c r="E12" s="33">
        <v>208</v>
      </c>
      <c r="F12" s="34"/>
      <c r="J12" s="11">
        <v>37200</v>
      </c>
      <c r="K12" s="62" t="s">
        <v>15</v>
      </c>
      <c r="L12" s="62"/>
      <c r="M12" s="6">
        <v>37200</v>
      </c>
    </row>
    <row r="13" spans="1:13" ht="16" x14ac:dyDescent="0.4">
      <c r="A13" s="72" t="s">
        <v>16</v>
      </c>
      <c r="B13" s="72"/>
      <c r="C13" s="31">
        <v>0</v>
      </c>
      <c r="D13" s="32"/>
      <c r="E13" s="33">
        <v>11.92</v>
      </c>
      <c r="F13" s="34" t="s">
        <v>17</v>
      </c>
      <c r="J13" s="12">
        <v>450.73</v>
      </c>
      <c r="K13" s="62" t="s">
        <v>18</v>
      </c>
      <c r="L13" s="62"/>
      <c r="M13" s="10">
        <v>450.73</v>
      </c>
    </row>
    <row r="14" spans="1:13" ht="16" x14ac:dyDescent="0.4">
      <c r="A14" s="72" t="s">
        <v>19</v>
      </c>
      <c r="B14" s="72"/>
      <c r="C14" s="31">
        <v>10</v>
      </c>
      <c r="D14" s="36"/>
      <c r="E14" s="82">
        <v>423</v>
      </c>
      <c r="F14" s="34" t="s">
        <v>60</v>
      </c>
      <c r="J14" s="12">
        <f>J12/J13</f>
        <v>82.532780156634786</v>
      </c>
      <c r="K14" s="62" t="s">
        <v>20</v>
      </c>
      <c r="L14" s="62"/>
      <c r="M14" s="7">
        <v>82.53</v>
      </c>
    </row>
    <row r="15" spans="1:13" ht="16" x14ac:dyDescent="0.4">
      <c r="A15" s="72"/>
      <c r="B15" s="72"/>
      <c r="C15" s="31"/>
      <c r="D15" s="32"/>
      <c r="E15" s="33"/>
      <c r="F15" s="34"/>
      <c r="J15" s="12">
        <f>+J14-M14</f>
        <v>2.7801566347847029E-3</v>
      </c>
      <c r="K15" s="62" t="s">
        <v>21</v>
      </c>
      <c r="L15" s="62"/>
      <c r="M15" s="7"/>
    </row>
    <row r="16" spans="1:13" ht="16" x14ac:dyDescent="0.4">
      <c r="A16" s="73" t="s">
        <v>22</v>
      </c>
      <c r="B16" s="72"/>
      <c r="C16" s="38">
        <f>SUM(C8:C15)</f>
        <v>45770</v>
      </c>
      <c r="D16" s="39">
        <f>SUM(D8:D15)</f>
        <v>0</v>
      </c>
      <c r="E16" s="40">
        <f>SUM(E8:E14)</f>
        <v>118024.92</v>
      </c>
      <c r="F16" s="41"/>
      <c r="J16" s="13">
        <f>100/(J14/(J14-M14))/100</f>
        <v>3.3685483870873904E-5</v>
      </c>
      <c r="K16" s="62" t="s">
        <v>23</v>
      </c>
      <c r="L16" s="62"/>
      <c r="M16" s="7"/>
    </row>
    <row r="17" spans="1:13" ht="16" x14ac:dyDescent="0.4">
      <c r="A17" s="80"/>
      <c r="B17" s="81"/>
      <c r="C17" s="31"/>
      <c r="D17" s="32"/>
      <c r="E17" s="42"/>
      <c r="F17" s="37"/>
    </row>
    <row r="18" spans="1:13" ht="16" x14ac:dyDescent="0.4">
      <c r="A18" s="79" t="s">
        <v>24</v>
      </c>
      <c r="B18" s="79"/>
      <c r="C18" s="31"/>
      <c r="D18" s="32"/>
      <c r="E18" s="42"/>
      <c r="F18" s="37"/>
    </row>
    <row r="19" spans="1:13" ht="16" x14ac:dyDescent="0.4">
      <c r="A19" s="72"/>
      <c r="B19" s="72"/>
      <c r="C19" s="31"/>
      <c r="D19" s="32"/>
      <c r="E19" s="33"/>
      <c r="F19" s="37"/>
    </row>
    <row r="20" spans="1:13" ht="16" x14ac:dyDescent="0.4">
      <c r="A20" s="69" t="s">
        <v>25</v>
      </c>
      <c r="B20" s="69"/>
      <c r="C20" s="31">
        <v>7600</v>
      </c>
      <c r="D20" s="32">
        <v>5188</v>
      </c>
      <c r="E20" s="33">
        <v>7016</v>
      </c>
      <c r="F20" s="34"/>
      <c r="K20" s="68"/>
      <c r="L20" s="68"/>
      <c r="M20" s="2"/>
    </row>
    <row r="21" spans="1:13" ht="16" x14ac:dyDescent="0.4">
      <c r="A21" s="69" t="s">
        <v>26</v>
      </c>
      <c r="B21" s="69"/>
      <c r="C21" s="31">
        <v>480</v>
      </c>
      <c r="D21" s="32">
        <v>300</v>
      </c>
      <c r="E21" s="33">
        <v>540</v>
      </c>
      <c r="F21" s="34" t="s">
        <v>27</v>
      </c>
      <c r="K21" s="68"/>
      <c r="L21" s="68"/>
    </row>
    <row r="22" spans="1:13" ht="16" x14ac:dyDescent="0.4">
      <c r="A22" s="69" t="s">
        <v>28</v>
      </c>
      <c r="B22" s="69"/>
      <c r="C22" s="31">
        <v>1000</v>
      </c>
      <c r="D22" s="32">
        <v>420</v>
      </c>
      <c r="E22" s="33">
        <v>632</v>
      </c>
      <c r="F22" s="34"/>
      <c r="K22" s="68"/>
      <c r="L22" s="68"/>
      <c r="M22" s="2"/>
    </row>
    <row r="23" spans="1:13" ht="17.5" customHeight="1" x14ac:dyDescent="0.35">
      <c r="A23" s="74" t="s">
        <v>29</v>
      </c>
      <c r="B23" s="74"/>
      <c r="C23" s="43">
        <v>3000</v>
      </c>
      <c r="D23" s="44">
        <v>6160</v>
      </c>
      <c r="E23" s="47">
        <v>6685</v>
      </c>
      <c r="F23" s="46" t="s">
        <v>61</v>
      </c>
      <c r="G23" s="17"/>
      <c r="K23" s="68"/>
      <c r="L23" s="68"/>
      <c r="M23" s="8"/>
    </row>
    <row r="24" spans="1:13" ht="16" x14ac:dyDescent="0.4">
      <c r="A24" s="69" t="s">
        <v>30</v>
      </c>
      <c r="B24" s="69"/>
      <c r="C24" s="31">
        <v>3000</v>
      </c>
      <c r="D24" s="32">
        <v>2311</v>
      </c>
      <c r="E24" s="33">
        <v>2311</v>
      </c>
      <c r="F24" s="34"/>
    </row>
    <row r="25" spans="1:13" ht="16" x14ac:dyDescent="0.4">
      <c r="A25" s="69" t="s">
        <v>31</v>
      </c>
      <c r="B25" s="69"/>
      <c r="C25" s="31">
        <v>3500</v>
      </c>
      <c r="D25" s="32">
        <v>2833</v>
      </c>
      <c r="E25" s="33">
        <v>2833</v>
      </c>
      <c r="F25" s="34"/>
    </row>
    <row r="26" spans="1:13" ht="16" x14ac:dyDescent="0.4">
      <c r="A26" s="69" t="s">
        <v>9</v>
      </c>
      <c r="B26" s="69"/>
      <c r="C26" s="31">
        <v>1200</v>
      </c>
      <c r="D26" s="32">
        <v>810</v>
      </c>
      <c r="E26" s="33">
        <v>1173</v>
      </c>
      <c r="F26" s="34"/>
      <c r="G26" s="3"/>
    </row>
    <row r="27" spans="1:13" ht="16" x14ac:dyDescent="0.4">
      <c r="A27" s="66" t="s">
        <v>32</v>
      </c>
      <c r="B27" s="67"/>
      <c r="C27" s="31">
        <v>1500</v>
      </c>
      <c r="D27" s="32">
        <v>1477</v>
      </c>
      <c r="E27" s="33">
        <v>1477</v>
      </c>
      <c r="F27" s="34"/>
      <c r="G27" s="3"/>
    </row>
    <row r="28" spans="1:13" ht="16" x14ac:dyDescent="0.4">
      <c r="A28" s="69" t="s">
        <v>33</v>
      </c>
      <c r="B28" s="69"/>
      <c r="C28" s="31">
        <v>1500</v>
      </c>
      <c r="D28" s="32">
        <v>1312</v>
      </c>
      <c r="E28" s="33">
        <v>1377</v>
      </c>
      <c r="F28" s="34"/>
    </row>
    <row r="29" spans="1:13" ht="16" x14ac:dyDescent="0.4">
      <c r="A29" s="69" t="s">
        <v>34</v>
      </c>
      <c r="B29" s="69"/>
      <c r="C29" s="31">
        <v>2800</v>
      </c>
      <c r="D29" s="32">
        <v>1914</v>
      </c>
      <c r="E29" s="33">
        <v>2664</v>
      </c>
      <c r="F29" s="34"/>
    </row>
    <row r="30" spans="1:13" ht="19" customHeight="1" x14ac:dyDescent="0.35">
      <c r="A30" s="74" t="s">
        <v>35</v>
      </c>
      <c r="B30" s="74"/>
      <c r="C30" s="43">
        <v>1500</v>
      </c>
      <c r="D30" s="44">
        <v>1432</v>
      </c>
      <c r="E30" s="47">
        <v>1822</v>
      </c>
      <c r="F30" s="46" t="s">
        <v>36</v>
      </c>
    </row>
    <row r="31" spans="1:13" ht="16" x14ac:dyDescent="0.4">
      <c r="A31" s="69" t="s">
        <v>37</v>
      </c>
      <c r="B31" s="69"/>
      <c r="C31" s="31">
        <v>0</v>
      </c>
      <c r="D31" s="32">
        <v>250</v>
      </c>
      <c r="E31" s="48">
        <v>250</v>
      </c>
      <c r="F31" s="34" t="s">
        <v>38</v>
      </c>
    </row>
    <row r="32" spans="1:13" ht="16" x14ac:dyDescent="0.4">
      <c r="A32" s="69" t="s">
        <v>11</v>
      </c>
      <c r="B32" s="69"/>
      <c r="C32" s="31">
        <v>3000</v>
      </c>
      <c r="D32" s="32">
        <v>381</v>
      </c>
      <c r="E32" s="33">
        <v>381</v>
      </c>
      <c r="F32" s="34"/>
    </row>
    <row r="33" spans="1:6" ht="32" x14ac:dyDescent="0.4">
      <c r="A33" s="75" t="s">
        <v>39</v>
      </c>
      <c r="B33" s="76"/>
      <c r="C33" s="43">
        <v>900</v>
      </c>
      <c r="D33" s="44">
        <v>1320</v>
      </c>
      <c r="E33" s="47">
        <v>1320</v>
      </c>
      <c r="F33" s="61" t="s">
        <v>57</v>
      </c>
    </row>
    <row r="34" spans="1:6" ht="16" x14ac:dyDescent="0.4">
      <c r="A34" s="69" t="s">
        <v>14</v>
      </c>
      <c r="B34" s="69"/>
      <c r="C34" s="31">
        <v>0</v>
      </c>
      <c r="D34" s="32">
        <v>20</v>
      </c>
      <c r="E34" s="48">
        <v>20</v>
      </c>
      <c r="F34" s="34" t="s">
        <v>40</v>
      </c>
    </row>
    <row r="35" spans="1:6" ht="16" x14ac:dyDescent="0.4">
      <c r="A35" s="69" t="s">
        <v>41</v>
      </c>
      <c r="B35" s="69"/>
      <c r="C35" s="31">
        <v>700</v>
      </c>
      <c r="D35" s="32">
        <v>635</v>
      </c>
      <c r="E35" s="33">
        <v>635</v>
      </c>
      <c r="F35" s="34"/>
    </row>
    <row r="36" spans="1:6" ht="16" x14ac:dyDescent="0.4">
      <c r="A36" s="69" t="s">
        <v>43</v>
      </c>
      <c r="B36" s="69"/>
      <c r="C36" s="31">
        <v>0</v>
      </c>
      <c r="D36" s="32">
        <v>0</v>
      </c>
      <c r="E36" s="33">
        <v>0</v>
      </c>
      <c r="F36" s="34"/>
    </row>
    <row r="37" spans="1:6" ht="32" x14ac:dyDescent="0.4">
      <c r="A37" s="74" t="s">
        <v>44</v>
      </c>
      <c r="B37" s="74"/>
      <c r="C37" s="43">
        <v>100</v>
      </c>
      <c r="D37" s="44" t="s">
        <v>42</v>
      </c>
      <c r="E37" s="47">
        <v>891</v>
      </c>
      <c r="F37" s="61" t="s">
        <v>58</v>
      </c>
    </row>
    <row r="38" spans="1:6" ht="16" x14ac:dyDescent="0.35">
      <c r="A38" s="74" t="s">
        <v>45</v>
      </c>
      <c r="B38" s="74"/>
      <c r="C38" s="43">
        <v>50</v>
      </c>
      <c r="D38" s="44">
        <v>90</v>
      </c>
      <c r="E38" s="45">
        <v>90</v>
      </c>
      <c r="F38" s="46" t="s">
        <v>46</v>
      </c>
    </row>
    <row r="39" spans="1:6" ht="16" x14ac:dyDescent="0.4">
      <c r="A39" s="69" t="s">
        <v>47</v>
      </c>
      <c r="B39" s="69"/>
      <c r="C39" s="31">
        <v>50</v>
      </c>
      <c r="D39" s="32">
        <v>0</v>
      </c>
      <c r="E39" s="33">
        <v>0</v>
      </c>
      <c r="F39" s="34"/>
    </row>
    <row r="40" spans="1:6" ht="16" x14ac:dyDescent="0.4">
      <c r="A40" s="69" t="s">
        <v>48</v>
      </c>
      <c r="B40" s="69"/>
      <c r="C40" s="31">
        <v>0</v>
      </c>
      <c r="D40" s="32">
        <v>0</v>
      </c>
      <c r="E40" s="33">
        <v>0</v>
      </c>
      <c r="F40" s="34"/>
    </row>
    <row r="41" spans="1:6" ht="16" x14ac:dyDescent="0.4">
      <c r="A41" s="66" t="s">
        <v>49</v>
      </c>
      <c r="B41" s="67"/>
      <c r="C41" s="31">
        <v>2716</v>
      </c>
      <c r="D41" s="32">
        <v>1352</v>
      </c>
      <c r="E41" s="33">
        <v>2716</v>
      </c>
      <c r="F41" s="34"/>
    </row>
    <row r="42" spans="1:6" ht="16" x14ac:dyDescent="0.4">
      <c r="A42" s="66" t="s">
        <v>50</v>
      </c>
      <c r="B42" s="67"/>
      <c r="C42" s="31">
        <v>1476</v>
      </c>
      <c r="D42" s="32">
        <v>743</v>
      </c>
      <c r="E42" s="33">
        <v>1476</v>
      </c>
      <c r="F42" s="34"/>
    </row>
    <row r="43" spans="1:6" ht="16" x14ac:dyDescent="0.4">
      <c r="A43" s="66" t="s">
        <v>51</v>
      </c>
      <c r="B43" s="67"/>
      <c r="C43" s="31">
        <v>5000</v>
      </c>
      <c r="D43" s="32"/>
      <c r="E43" s="33"/>
      <c r="F43" s="34"/>
    </row>
    <row r="44" spans="1:6" ht="16" x14ac:dyDescent="0.4">
      <c r="A44" s="66" t="s">
        <v>52</v>
      </c>
      <c r="B44" s="67"/>
      <c r="C44" s="31">
        <v>500</v>
      </c>
      <c r="D44" s="32">
        <v>50</v>
      </c>
      <c r="E44" s="33">
        <v>50</v>
      </c>
      <c r="F44" s="34"/>
    </row>
    <row r="45" spans="1:6" ht="16" x14ac:dyDescent="0.4">
      <c r="A45" s="66" t="s">
        <v>53</v>
      </c>
      <c r="B45" s="67"/>
      <c r="C45" s="31">
        <v>80000</v>
      </c>
      <c r="D45" s="32">
        <v>80000</v>
      </c>
      <c r="E45" s="33">
        <v>80000</v>
      </c>
      <c r="F45" s="34"/>
    </row>
    <row r="46" spans="1:6" ht="16" x14ac:dyDescent="0.4">
      <c r="A46" s="64" t="s">
        <v>54</v>
      </c>
      <c r="B46" s="65"/>
      <c r="C46" s="38">
        <f>SUM(C19:C45)</f>
        <v>121572</v>
      </c>
      <c r="D46" s="39">
        <f>SUM(D19:D45)</f>
        <v>108998</v>
      </c>
      <c r="E46" s="40">
        <f>SUM(E19:E45)</f>
        <v>116359</v>
      </c>
      <c r="F46" s="49"/>
    </row>
    <row r="47" spans="1:6" ht="16" x14ac:dyDescent="0.4">
      <c r="A47" s="18"/>
      <c r="B47" s="18"/>
      <c r="C47" s="50"/>
      <c r="D47" s="50"/>
      <c r="E47" s="50"/>
      <c r="F47" s="18"/>
    </row>
    <row r="48" spans="1:6" ht="16" x14ac:dyDescent="0.4">
      <c r="A48" s="18"/>
      <c r="B48" s="51"/>
      <c r="C48" s="50"/>
      <c r="D48" s="50"/>
      <c r="E48" s="50"/>
      <c r="F48" s="18"/>
    </row>
    <row r="49" spans="1:8" ht="16" x14ac:dyDescent="0.4">
      <c r="A49" s="18"/>
      <c r="B49" s="18"/>
      <c r="C49" s="50"/>
      <c r="D49" s="50"/>
      <c r="E49" s="50"/>
      <c r="F49" s="18"/>
    </row>
    <row r="50" spans="1:8" ht="16" x14ac:dyDescent="0.4">
      <c r="A50" s="18"/>
      <c r="B50" s="18"/>
      <c r="C50" s="50"/>
      <c r="D50" s="50"/>
      <c r="E50" s="50"/>
      <c r="F50" s="18"/>
    </row>
    <row r="51" spans="1:8" ht="16" x14ac:dyDescent="0.4">
      <c r="A51" s="18"/>
      <c r="B51" s="18"/>
      <c r="C51" s="50"/>
      <c r="D51" s="50"/>
      <c r="E51" s="50"/>
      <c r="F51" s="18"/>
    </row>
    <row r="52" spans="1:8" x14ac:dyDescent="0.4">
      <c r="A52" s="18"/>
      <c r="B52" s="18"/>
      <c r="C52" s="50"/>
      <c r="D52" s="50"/>
      <c r="E52" s="50"/>
      <c r="F52" s="18"/>
    </row>
    <row r="53" spans="1:8" ht="16" x14ac:dyDescent="0.4">
      <c r="A53" s="18"/>
      <c r="B53" s="18"/>
      <c r="C53" s="50"/>
      <c r="D53" s="50"/>
      <c r="E53" s="50"/>
      <c r="F53" s="18"/>
    </row>
    <row r="54" spans="1:8" ht="16" x14ac:dyDescent="0.4">
      <c r="A54" s="18"/>
      <c r="B54" s="51"/>
      <c r="C54" s="50"/>
      <c r="D54" s="50"/>
      <c r="E54" s="50"/>
      <c r="F54" s="18"/>
    </row>
    <row r="55" spans="1:8" ht="16" x14ac:dyDescent="0.4">
      <c r="A55" s="18"/>
      <c r="B55" s="18"/>
      <c r="C55" s="50"/>
      <c r="D55" s="50"/>
      <c r="E55" s="50"/>
      <c r="F55" s="18"/>
    </row>
    <row r="56" spans="1:8" ht="16" x14ac:dyDescent="0.4">
      <c r="A56" s="18"/>
      <c r="B56" s="18"/>
      <c r="C56" s="50"/>
      <c r="D56" s="52"/>
      <c r="E56" s="53"/>
      <c r="F56" s="54"/>
    </row>
    <row r="57" spans="1:8" ht="16" x14ac:dyDescent="0.4">
      <c r="A57" s="18"/>
      <c r="B57" s="18"/>
      <c r="C57" s="50"/>
      <c r="D57" s="55"/>
      <c r="E57" s="55"/>
      <c r="F57" s="56"/>
    </row>
    <row r="58" spans="1:8" ht="16" x14ac:dyDescent="0.4">
      <c r="A58" s="18"/>
      <c r="B58" s="18"/>
      <c r="C58" s="50"/>
      <c r="D58" s="55"/>
      <c r="E58" s="55"/>
      <c r="F58" s="56"/>
    </row>
    <row r="59" spans="1:8" ht="16" x14ac:dyDescent="0.4">
      <c r="A59" s="18"/>
      <c r="B59" s="18"/>
      <c r="C59" s="50"/>
      <c r="D59" s="55"/>
      <c r="E59" s="55"/>
      <c r="F59" s="56"/>
    </row>
    <row r="60" spans="1:8" ht="16" x14ac:dyDescent="0.4">
      <c r="A60" s="63"/>
      <c r="B60" s="63"/>
      <c r="C60" s="50"/>
      <c r="D60" s="55"/>
      <c r="E60" s="55"/>
      <c r="F60" s="56"/>
    </row>
    <row r="61" spans="1:8" ht="16" x14ac:dyDescent="0.4">
      <c r="A61" s="63"/>
      <c r="B61" s="63"/>
      <c r="C61" s="50"/>
      <c r="D61" s="57"/>
      <c r="E61" s="55"/>
      <c r="F61" s="56"/>
    </row>
    <row r="62" spans="1:8" ht="16" x14ac:dyDescent="0.4">
      <c r="A62" s="18"/>
      <c r="B62" s="18"/>
      <c r="C62" s="18"/>
      <c r="D62" s="58"/>
      <c r="E62" s="58"/>
      <c r="F62" s="58"/>
      <c r="H62" s="1"/>
    </row>
    <row r="63" spans="1:8" ht="16" x14ac:dyDescent="0.4">
      <c r="A63" s="18"/>
      <c r="B63" s="18"/>
      <c r="C63" s="18"/>
      <c r="D63" s="58"/>
      <c r="E63" s="58"/>
      <c r="F63" s="58"/>
    </row>
    <row r="64" spans="1:8" ht="16" x14ac:dyDescent="0.4">
      <c r="A64" s="18"/>
      <c r="B64" s="18"/>
      <c r="C64" s="18"/>
      <c r="D64" s="59"/>
      <c r="E64" s="60"/>
      <c r="F64" s="58"/>
    </row>
    <row r="65" spans="1:6" ht="16" x14ac:dyDescent="0.4">
      <c r="A65" s="18"/>
      <c r="B65" s="18"/>
      <c r="C65" s="18"/>
      <c r="D65" s="18"/>
      <c r="E65" s="18"/>
      <c r="F65" s="18"/>
    </row>
    <row r="66" spans="1:6" x14ac:dyDescent="0.35">
      <c r="D66" s="9"/>
      <c r="E66" s="9"/>
      <c r="F66" s="9"/>
    </row>
    <row r="67" spans="1:6" x14ac:dyDescent="0.35">
      <c r="D67" s="9"/>
      <c r="E67" s="9"/>
      <c r="F67" s="9"/>
    </row>
    <row r="68" spans="1:6" x14ac:dyDescent="0.35">
      <c r="D68" s="9"/>
      <c r="E68" s="9"/>
      <c r="F68" s="9"/>
    </row>
    <row r="69" spans="1:6" x14ac:dyDescent="0.35">
      <c r="D69" s="9"/>
      <c r="E69" s="9"/>
      <c r="F69" s="9"/>
    </row>
    <row r="70" spans="1:6" x14ac:dyDescent="0.35">
      <c r="D70" s="9"/>
      <c r="E70" s="9"/>
      <c r="F70" s="9"/>
    </row>
    <row r="71" spans="1:6" x14ac:dyDescent="0.35">
      <c r="D71" s="9"/>
      <c r="E71" s="9"/>
      <c r="F71" s="9"/>
    </row>
    <row r="72" spans="1:6" x14ac:dyDescent="0.35">
      <c r="D72" s="9"/>
      <c r="E72" s="9"/>
      <c r="F72" s="9"/>
    </row>
    <row r="74" spans="1:6" x14ac:dyDescent="0.35">
      <c r="C74" s="15"/>
      <c r="D74" s="15"/>
      <c r="E74" s="15"/>
      <c r="F74" s="15"/>
    </row>
  </sheetData>
  <mergeCells count="56">
    <mergeCell ref="C4:D4"/>
    <mergeCell ref="A1:F1"/>
    <mergeCell ref="A18:B18"/>
    <mergeCell ref="A8:B8"/>
    <mergeCell ref="A9:B9"/>
    <mergeCell ref="A10:B10"/>
    <mergeCell ref="A11:B11"/>
    <mergeCell ref="A12:B12"/>
    <mergeCell ref="A13:B13"/>
    <mergeCell ref="A14:B14"/>
    <mergeCell ref="A17:B17"/>
    <mergeCell ref="A37:B37"/>
    <mergeCell ref="A39:B39"/>
    <mergeCell ref="A40:B40"/>
    <mergeCell ref="A31:B31"/>
    <mergeCell ref="A32:B32"/>
    <mergeCell ref="A34:B34"/>
    <mergeCell ref="A35:B35"/>
    <mergeCell ref="A36:B36"/>
    <mergeCell ref="A33:B33"/>
    <mergeCell ref="A38:B38"/>
    <mergeCell ref="A27:B27"/>
    <mergeCell ref="A7:B7"/>
    <mergeCell ref="A24:B24"/>
    <mergeCell ref="A25:B25"/>
    <mergeCell ref="A26:B26"/>
    <mergeCell ref="A28:B28"/>
    <mergeCell ref="A29:B29"/>
    <mergeCell ref="A15:B15"/>
    <mergeCell ref="A16:B16"/>
    <mergeCell ref="A19:B19"/>
    <mergeCell ref="A20:B20"/>
    <mergeCell ref="A22:B22"/>
    <mergeCell ref="A23:B23"/>
    <mergeCell ref="A21:B21"/>
    <mergeCell ref="A30:B30"/>
    <mergeCell ref="K9:L9"/>
    <mergeCell ref="K10:L10"/>
    <mergeCell ref="K11:L11"/>
    <mergeCell ref="K12:L12"/>
    <mergeCell ref="K13:L13"/>
    <mergeCell ref="K14:L14"/>
    <mergeCell ref="A60:B60"/>
    <mergeCell ref="A61:B61"/>
    <mergeCell ref="A46:B46"/>
    <mergeCell ref="A41:B41"/>
    <mergeCell ref="A45:B45"/>
    <mergeCell ref="A44:B44"/>
    <mergeCell ref="A42:B42"/>
    <mergeCell ref="A43:B43"/>
    <mergeCell ref="K23:L23"/>
    <mergeCell ref="K15:L15"/>
    <mergeCell ref="K16:L16"/>
    <mergeCell ref="K20:L20"/>
    <mergeCell ref="K21:L21"/>
    <mergeCell ref="K22:L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Donna Bowles</cp:lastModifiedBy>
  <cp:revision/>
  <cp:lastPrinted>2024-04-02T10:42:56Z</cp:lastPrinted>
  <dcterms:created xsi:type="dcterms:W3CDTF">2017-12-07T11:34:47Z</dcterms:created>
  <dcterms:modified xsi:type="dcterms:W3CDTF">2024-04-02T10:47:04Z</dcterms:modified>
  <cp:category/>
  <cp:contentStatus/>
</cp:coreProperties>
</file>